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rgoeing\Downloads\"/>
    </mc:Choice>
  </mc:AlternateContent>
  <xr:revisionPtr revIDLastSave="0" documentId="13_ncr:40009_{56027C45-D4D2-49DC-A5F9-230312199D09}" xr6:coauthVersionLast="47" xr6:coauthVersionMax="47" xr10:uidLastSave="{00000000-0000-0000-0000-000000000000}"/>
  <bookViews>
    <workbookView xWindow="-28920" yWindow="-120" windowWidth="29040" windowHeight="15990"/>
  </bookViews>
  <sheets>
    <sheet name="Nuevo inventario" sheetId="6" r:id="rId1"/>
    <sheet name="Hoja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E38" i="6" s="1"/>
  <c r="O31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O20" i="6"/>
  <c r="O19" i="6"/>
  <c r="O18" i="6"/>
  <c r="O17" i="6"/>
  <c r="O16" i="6"/>
  <c r="O15" i="6"/>
  <c r="O14" i="6"/>
  <c r="O13" i="6"/>
  <c r="O12" i="6"/>
  <c r="O11" i="6"/>
  <c r="O40" i="6"/>
  <c r="O39" i="6"/>
  <c r="O38" i="6"/>
  <c r="O41" i="6" s="1"/>
  <c r="O37" i="6"/>
  <c r="O36" i="6"/>
  <c r="O35" i="6"/>
  <c r="O34" i="6"/>
  <c r="O33" i="6"/>
  <c r="O32" i="6"/>
  <c r="O30" i="6"/>
  <c r="O29" i="6"/>
  <c r="O28" i="6"/>
  <c r="O27" i="6"/>
  <c r="O26" i="6"/>
  <c r="O25" i="6"/>
  <c r="J46" i="6"/>
  <c r="J45" i="6"/>
  <c r="J44" i="6"/>
  <c r="J43" i="6"/>
  <c r="J42" i="6"/>
  <c r="J41" i="6"/>
  <c r="J40" i="6"/>
  <c r="J39" i="6"/>
  <c r="J38" i="6"/>
  <c r="J37" i="6"/>
  <c r="J36" i="6"/>
  <c r="J35" i="6"/>
  <c r="E50" i="6"/>
  <c r="E49" i="6"/>
  <c r="E48" i="6"/>
  <c r="E47" i="6"/>
  <c r="E46" i="6"/>
  <c r="E45" i="6"/>
  <c r="E44" i="6"/>
  <c r="E43" i="6"/>
  <c r="E42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O21" i="6"/>
  <c r="J47" i="6"/>
  <c r="J32" i="6"/>
  <c r="E51" i="6"/>
  <c r="O48" i="6" l="1"/>
  <c r="O49" i="6" s="1"/>
  <c r="O50" i="6" l="1"/>
</calcChain>
</file>

<file path=xl/comments1.xml><?xml version="1.0" encoding="utf-8"?>
<comments xmlns="http://schemas.openxmlformats.org/spreadsheetml/2006/main">
  <authors>
    <author>PC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Escriba el numero de unidades que usted tiene de cada item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Escriba el numero de unidades que usted tiene de cada item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Escriba el numero de unidades que usted tiene de cada item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Escriba el numero de unidades que usted tiene de cada item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Escriba el numero de unidades que usted tiene de cada item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Escriba el numero de unidades que usted tiene de cada item
</t>
        </r>
      </text>
    </comment>
  </commentList>
</comments>
</file>

<file path=xl/sharedStrings.xml><?xml version="1.0" encoding="utf-8"?>
<sst xmlns="http://schemas.openxmlformats.org/spreadsheetml/2006/main" count="147" uniqueCount="117">
  <si>
    <t>LIVING</t>
  </si>
  <si>
    <t>ESTAR</t>
  </si>
  <si>
    <t>COMEDOR</t>
  </si>
  <si>
    <t>MUEBLE</t>
  </si>
  <si>
    <t>M3</t>
  </si>
  <si>
    <t>Sofá 3 cuerpos</t>
  </si>
  <si>
    <t>Sofá 2 cuerpos</t>
  </si>
  <si>
    <t>Sillones</t>
  </si>
  <si>
    <t>Mesa centro</t>
  </si>
  <si>
    <t>Bergere</t>
  </si>
  <si>
    <t>Vitrina</t>
  </si>
  <si>
    <t>Piano cola</t>
  </si>
  <si>
    <t>Biblioteca</t>
  </si>
  <si>
    <t>Piano vertical</t>
  </si>
  <si>
    <t>Mesa Arrimo</t>
  </si>
  <si>
    <t>Video-DVD</t>
  </si>
  <si>
    <t>TV</t>
  </si>
  <si>
    <t>Equipo stereo</t>
  </si>
  <si>
    <t>Alfombra</t>
  </si>
  <si>
    <t>Cuadros</t>
  </si>
  <si>
    <t>Banqueta</t>
  </si>
  <si>
    <t>Buffet</t>
  </si>
  <si>
    <t>Futton</t>
  </si>
  <si>
    <t>Rack TV</t>
  </si>
  <si>
    <t>Rack Música</t>
  </si>
  <si>
    <t>Baúl</t>
  </si>
  <si>
    <t>Sofá cama</t>
  </si>
  <si>
    <t>Sillas</t>
  </si>
  <si>
    <t>Mesa</t>
  </si>
  <si>
    <t>Cocina</t>
  </si>
  <si>
    <t>Refrigerador</t>
  </si>
  <si>
    <t>Freezer</t>
  </si>
  <si>
    <t>Microondas</t>
  </si>
  <si>
    <t>Muebles cocina</t>
  </si>
  <si>
    <t>Lavavajilla</t>
  </si>
  <si>
    <t>Lavadora</t>
  </si>
  <si>
    <t>Secadora</t>
  </si>
  <si>
    <t>Despensa</t>
  </si>
  <si>
    <t>PATIO - BODEGA</t>
  </si>
  <si>
    <t>Mesa terraza</t>
  </si>
  <si>
    <t>Sillas terraza</t>
  </si>
  <si>
    <t>Asadera</t>
  </si>
  <si>
    <t>Parrilla gas</t>
  </si>
  <si>
    <t>Bicicletas</t>
  </si>
  <si>
    <t>Máquina ejerc</t>
  </si>
  <si>
    <t>Mecedora</t>
  </si>
  <si>
    <t>Cama 2 plazas</t>
  </si>
  <si>
    <t>Cómoda</t>
  </si>
  <si>
    <t>Velador</t>
  </si>
  <si>
    <t>Espejo</t>
  </si>
  <si>
    <t>Silla</t>
  </si>
  <si>
    <t>Escritorio</t>
  </si>
  <si>
    <t xml:space="preserve">Cuadro </t>
  </si>
  <si>
    <t>Cama 1 plaza</t>
  </si>
  <si>
    <t>Sitiales</t>
  </si>
  <si>
    <t>Escritorio Grande</t>
  </si>
  <si>
    <t>Esquinero</t>
  </si>
  <si>
    <t>Lámpara de pie</t>
  </si>
  <si>
    <t>Espejo Mural</t>
  </si>
  <si>
    <t>Librero Grande</t>
  </si>
  <si>
    <t>Librero chico</t>
  </si>
  <si>
    <t>Alacena</t>
  </si>
  <si>
    <t>Mueble Licorero</t>
  </si>
  <si>
    <t>Bar</t>
  </si>
  <si>
    <t>Cajonera</t>
  </si>
  <si>
    <t>Mudador</t>
  </si>
  <si>
    <t>Camarote</t>
  </si>
  <si>
    <t>Cama Nido</t>
  </si>
  <si>
    <t>Mesa TV</t>
  </si>
  <si>
    <t>Bar Licorero</t>
  </si>
  <si>
    <t>Casa Perro Grande</t>
  </si>
  <si>
    <t>Bancas</t>
  </si>
  <si>
    <t>Cava Vino</t>
  </si>
  <si>
    <t>Sillas Altas</t>
  </si>
  <si>
    <t>Cuna</t>
  </si>
  <si>
    <t>Laterales</t>
  </si>
  <si>
    <t xml:space="preserve">Mesa PC </t>
  </si>
  <si>
    <t>Pedestal Marmol</t>
  </si>
  <si>
    <t xml:space="preserve">Estufa </t>
  </si>
  <si>
    <t>Escaño</t>
  </si>
  <si>
    <t>Carro licorero</t>
  </si>
  <si>
    <t>DORMITORIOS</t>
  </si>
  <si>
    <t>Reposera</t>
  </si>
  <si>
    <t>Sillón de Terraza</t>
  </si>
  <si>
    <t>Sofá de Terraza</t>
  </si>
  <si>
    <t>Bicicleta de ejercicio</t>
  </si>
  <si>
    <t>Box King</t>
  </si>
  <si>
    <t>Mueble Closet</t>
  </si>
  <si>
    <t>Maceteros Ch.</t>
  </si>
  <si>
    <t>MT3</t>
  </si>
  <si>
    <t>Muebles</t>
  </si>
  <si>
    <t>Cantidad</t>
  </si>
  <si>
    <t>Puff</t>
  </si>
  <si>
    <t xml:space="preserve">Carro de Te </t>
  </si>
  <si>
    <t>Estante</t>
  </si>
  <si>
    <t>Quitasol</t>
  </si>
  <si>
    <t>Biombo</t>
  </si>
  <si>
    <t>Mesa de Ping Pong</t>
  </si>
  <si>
    <t>Macetero Grande</t>
  </si>
  <si>
    <t>SUB TOTAL CUBICACION</t>
  </si>
  <si>
    <t>CUBIC. CAJAS (automático)</t>
  </si>
  <si>
    <t>Sub Total</t>
  </si>
  <si>
    <t>OTROS</t>
  </si>
  <si>
    <t>TOTAL VOLUMEN CUBICADO (MT3)</t>
  </si>
  <si>
    <t>DATOS DE MOBILIARIO A TRASLADAR</t>
  </si>
  <si>
    <t>Importante: los datos aquí vertidos representan en forma fidedigna el mobiliario a trasladar, Cualquier omisión será objeto de una variación en la tarifa.</t>
  </si>
  <si>
    <t>Total Cubic.</t>
  </si>
  <si>
    <t>Inventario de Mudanza</t>
  </si>
  <si>
    <t>SU VOLUMEN DECLARADO A TRASLADAR ES:</t>
  </si>
  <si>
    <t>COCINA</t>
  </si>
  <si>
    <t>** Posicione el cursor sobre las viñetas o flechitas de color rojo para conocer la instrucción de la casilla.</t>
  </si>
  <si>
    <t>** Llene solo los recuadros marcados en color celeste.</t>
  </si>
  <si>
    <t>** En caso que algún mobiliario no figure en la lista predeterminada puede ingresarlo en la casilla de otro de similar tamaño.</t>
  </si>
  <si>
    <t>** No ingrese cajas, ya que la planilla las estima automáticamente.</t>
  </si>
  <si>
    <t>INSTRUCCIONES DE LLENADO:</t>
  </si>
  <si>
    <t>Mts3</t>
  </si>
  <si>
    <r>
      <t>Cama</t>
    </r>
    <r>
      <rPr>
        <sz val="11"/>
        <color rgb="FF4B2646"/>
        <rFont val="Times New Roman"/>
        <family val="1"/>
      </rPr>
      <t xml:space="preserve"> 1 1/2 plaza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</si>
</sst>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theme="3" tint="-0.499984740745262"/>
      <name val="Arial"/>
      <family val="2"/>
    </font>
    <font>
      <sz val="10"/>
      <color theme="3" tint="-0.499984740745262"/>
      <name val="Times New Roman"/>
      <family val="1"/>
    </font>
    <font>
      <sz val="10"/>
      <color theme="0" tint="-0.34998626667073579"/>
      <name val="Arial"/>
      <family val="2"/>
    </font>
    <font>
      <b/>
      <sz val="10"/>
      <color theme="3" tint="-0.249977111117893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C0000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20"/>
      <color rgb="FF4B2646"/>
      <name val="Constantia"/>
      <family val="1"/>
    </font>
    <font>
      <b/>
      <sz val="10"/>
      <color rgb="FF4B2646"/>
      <name val="Times New Roman"/>
      <family val="1"/>
    </font>
    <font>
      <b/>
      <sz val="9"/>
      <color rgb="FF4B2646"/>
      <name val="Times New Roman"/>
      <family val="1"/>
    </font>
    <font>
      <sz val="12"/>
      <color rgb="FF4B2646"/>
      <name val="Times New Roman"/>
      <family val="1"/>
    </font>
    <font>
      <sz val="10"/>
      <color rgb="FF4B2646"/>
      <name val="Times New Roman"/>
      <family val="1"/>
    </font>
    <font>
      <sz val="11"/>
      <color rgb="FF4B2646"/>
      <name val="Times New Roman"/>
      <family val="1"/>
    </font>
    <font>
      <b/>
      <u/>
      <sz val="9"/>
      <color rgb="FF4B2646"/>
      <name val="Arial"/>
      <family val="2"/>
    </font>
    <font>
      <b/>
      <sz val="9"/>
      <color rgb="FF4B2646"/>
      <name val="Arial"/>
      <family val="2"/>
    </font>
    <font>
      <sz val="9"/>
      <color rgb="FF4B2646"/>
      <name val="Arial"/>
      <family val="2"/>
    </font>
    <font>
      <sz val="10"/>
      <color rgb="FF4B2646"/>
      <name val="Arial"/>
      <family val="2"/>
    </font>
    <font>
      <sz val="11"/>
      <color rgb="FF4B2646"/>
      <name val="Arial"/>
      <family val="2"/>
    </font>
    <font>
      <b/>
      <sz val="10"/>
      <color rgb="FF4B2646"/>
      <name val="Arial"/>
      <family val="2"/>
    </font>
    <font>
      <b/>
      <sz val="11"/>
      <color rgb="FF4B2646"/>
      <name val="Times New Roman"/>
      <family val="1"/>
    </font>
    <font>
      <b/>
      <u/>
      <sz val="10"/>
      <color rgb="FF4B264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2646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/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2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22"/>
      </top>
      <bottom style="hair">
        <color indexed="62"/>
      </bottom>
      <diagonal/>
    </border>
    <border>
      <left style="thin">
        <color indexed="6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2"/>
      </right>
      <top/>
      <bottom style="thin">
        <color indexed="22"/>
      </bottom>
      <diagonal/>
    </border>
    <border>
      <left/>
      <right style="thin">
        <color indexed="62"/>
      </right>
      <top style="thin">
        <color indexed="31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31"/>
      </top>
      <bottom/>
      <diagonal/>
    </border>
    <border>
      <left/>
      <right/>
      <top style="thin">
        <color indexed="22"/>
      </top>
      <bottom style="hair">
        <color indexed="6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2"/>
      </bottom>
      <diagonal/>
    </border>
    <border>
      <left/>
      <right style="thin">
        <color indexed="22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2"/>
      </left>
      <right/>
      <top style="thin">
        <color indexed="62"/>
      </top>
      <bottom style="thin">
        <color indexed="22"/>
      </bottom>
      <diagonal/>
    </border>
    <border>
      <left style="thin">
        <color indexed="62"/>
      </left>
      <right/>
      <top style="thin">
        <color indexed="22"/>
      </top>
      <bottom style="hair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22"/>
      </bottom>
      <diagonal/>
    </border>
    <border>
      <left/>
      <right style="thin">
        <color indexed="62"/>
      </right>
      <top style="thin">
        <color indexed="22"/>
      </top>
      <bottom style="thin">
        <color indexed="22"/>
      </bottom>
      <diagonal/>
    </border>
    <border>
      <left/>
      <right style="thin">
        <color indexed="62"/>
      </right>
      <top style="thin">
        <color indexed="22"/>
      </top>
      <bottom/>
      <diagonal/>
    </border>
    <border>
      <left/>
      <right style="thin">
        <color indexed="62"/>
      </right>
      <top style="thin">
        <color indexed="22"/>
      </top>
      <bottom style="hair">
        <color indexed="62"/>
      </bottom>
      <diagonal/>
    </border>
    <border>
      <left/>
      <right style="thin">
        <color indexed="6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4B2646"/>
      </bottom>
      <diagonal/>
    </border>
    <border>
      <left/>
      <right style="thin">
        <color rgb="FF4B2646"/>
      </right>
      <top style="thin">
        <color rgb="FF4B2646"/>
      </top>
      <bottom/>
      <diagonal/>
    </border>
    <border>
      <left/>
      <right style="thin">
        <color rgb="FF4B2646"/>
      </right>
      <top/>
      <bottom/>
      <diagonal/>
    </border>
    <border>
      <left/>
      <right style="thin">
        <color rgb="FF4B2646"/>
      </right>
      <top/>
      <bottom style="thin">
        <color rgb="FF4B2646"/>
      </bottom>
      <diagonal/>
    </border>
    <border>
      <left style="thin">
        <color rgb="FF4B2646"/>
      </left>
      <right style="thin">
        <color rgb="FF4B2646"/>
      </right>
      <top style="thin">
        <color rgb="FF4B2646"/>
      </top>
      <bottom style="thin">
        <color rgb="FF4B2646"/>
      </bottom>
      <diagonal/>
    </border>
    <border>
      <left/>
      <right style="thin">
        <color indexed="6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5" borderId="0" xfId="0" applyFill="1"/>
    <xf numFmtId="2" fontId="7" fillId="5" borderId="0" xfId="0" applyNumberFormat="1" applyFont="1" applyFill="1" applyBorder="1" applyAlignment="1">
      <alignment horizontal="center"/>
    </xf>
    <xf numFmtId="0" fontId="6" fillId="5" borderId="0" xfId="0" applyFont="1" applyFill="1"/>
    <xf numFmtId="0" fontId="1" fillId="5" borderId="0" xfId="1" applyFill="1" applyAlignment="1" applyProtection="1"/>
    <xf numFmtId="0" fontId="0" fillId="5" borderId="0" xfId="0" applyFill="1" applyBorder="1"/>
    <xf numFmtId="0" fontId="6" fillId="5" borderId="0" xfId="0" applyFont="1" applyFill="1" applyBorder="1"/>
    <xf numFmtId="0" fontId="0" fillId="5" borderId="0" xfId="0" applyFill="1" applyAlignment="1"/>
    <xf numFmtId="0" fontId="12" fillId="5" borderId="0" xfId="0" applyFont="1" applyFill="1" applyAlignment="1" applyProtection="1">
      <alignment horizontal="left"/>
    </xf>
    <xf numFmtId="0" fontId="8" fillId="6" borderId="0" xfId="0" applyFont="1" applyFill="1"/>
    <xf numFmtId="0" fontId="0" fillId="6" borderId="0" xfId="0" applyFill="1"/>
    <xf numFmtId="0" fontId="6" fillId="6" borderId="0" xfId="0" applyFont="1" applyFill="1"/>
    <xf numFmtId="0" fontId="9" fillId="6" borderId="0" xfId="0" applyFont="1" applyFill="1" applyAlignment="1" applyProtection="1">
      <alignment horizontal="left"/>
    </xf>
    <xf numFmtId="0" fontId="15" fillId="5" borderId="0" xfId="0" applyFont="1" applyFill="1" applyBorder="1" applyAlignment="1" applyProtection="1"/>
    <xf numFmtId="0" fontId="16" fillId="0" borderId="2" xfId="0" applyFont="1" applyBorder="1" applyAlignment="1" applyProtection="1">
      <alignment horizontal="center"/>
    </xf>
    <xf numFmtId="0" fontId="16" fillId="0" borderId="22" xfId="0" applyFont="1" applyFill="1" applyBorder="1" applyAlignment="1" applyProtection="1">
      <alignment horizontal="center"/>
    </xf>
    <xf numFmtId="0" fontId="18" fillId="0" borderId="3" xfId="0" applyFont="1" applyBorder="1" applyProtection="1"/>
    <xf numFmtId="2" fontId="19" fillId="0" borderId="3" xfId="0" applyNumberFormat="1" applyFont="1" applyBorder="1" applyAlignment="1" applyProtection="1">
      <alignment horizontal="center"/>
    </xf>
    <xf numFmtId="1" fontId="19" fillId="3" borderId="3" xfId="0" applyNumberFormat="1" applyFont="1" applyFill="1" applyBorder="1" applyAlignment="1" applyProtection="1">
      <alignment horizontal="center"/>
      <protection locked="0"/>
    </xf>
    <xf numFmtId="2" fontId="19" fillId="0" borderId="3" xfId="0" applyNumberFormat="1" applyFont="1" applyBorder="1" applyAlignment="1">
      <alignment horizontal="center"/>
    </xf>
    <xf numFmtId="2" fontId="19" fillId="0" borderId="3" xfId="0" applyNumberFormat="1" applyFont="1" applyFill="1" applyBorder="1" applyAlignment="1" applyProtection="1">
      <alignment horizontal="center"/>
    </xf>
    <xf numFmtId="0" fontId="19" fillId="3" borderId="3" xfId="0" applyFont="1" applyFill="1" applyBorder="1" applyAlignment="1" applyProtection="1">
      <alignment horizontal="center"/>
      <protection locked="0"/>
    </xf>
    <xf numFmtId="0" fontId="18" fillId="0" borderId="4" xfId="0" applyFont="1" applyBorder="1" applyProtection="1"/>
    <xf numFmtId="2" fontId="19" fillId="0" borderId="4" xfId="0" applyNumberFormat="1" applyFont="1" applyBorder="1" applyAlignment="1" applyProtection="1">
      <alignment horizontal="center"/>
    </xf>
    <xf numFmtId="0" fontId="19" fillId="4" borderId="3" xfId="0" applyFont="1" applyFill="1" applyBorder="1" applyAlignment="1" applyProtection="1">
      <alignment horizontal="center"/>
      <protection locked="0"/>
    </xf>
    <xf numFmtId="2" fontId="19" fillId="0" borderId="5" xfId="0" applyNumberFormat="1" applyFont="1" applyFill="1" applyBorder="1" applyAlignment="1" applyProtection="1">
      <alignment horizontal="center"/>
    </xf>
    <xf numFmtId="0" fontId="19" fillId="3" borderId="5" xfId="0" applyFont="1" applyFill="1" applyBorder="1" applyAlignment="1" applyProtection="1">
      <alignment horizontal="center"/>
      <protection locked="0"/>
    </xf>
    <xf numFmtId="2" fontId="19" fillId="0" borderId="5" xfId="0" applyNumberFormat="1" applyFont="1" applyBorder="1" applyAlignment="1">
      <alignment horizontal="center"/>
    </xf>
    <xf numFmtId="1" fontId="19" fillId="4" borderId="3" xfId="0" applyNumberFormat="1" applyFont="1" applyFill="1" applyBorder="1" applyAlignment="1" applyProtection="1">
      <alignment horizontal="center"/>
      <protection locked="0"/>
    </xf>
    <xf numFmtId="0" fontId="19" fillId="3" borderId="4" xfId="0" applyFont="1" applyFill="1" applyBorder="1" applyAlignment="1" applyProtection="1">
      <alignment horizontal="center"/>
      <protection locked="0"/>
    </xf>
    <xf numFmtId="2" fontId="19" fillId="0" borderId="4" xfId="0" applyNumberFormat="1" applyFont="1" applyBorder="1" applyAlignment="1">
      <alignment horizontal="center"/>
    </xf>
    <xf numFmtId="0" fontId="18" fillId="2" borderId="3" xfId="0" applyFont="1" applyFill="1" applyBorder="1" applyProtection="1"/>
    <xf numFmtId="0" fontId="18" fillId="0" borderId="7" xfId="0" applyFont="1" applyBorder="1" applyProtection="1"/>
    <xf numFmtId="2" fontId="19" fillId="0" borderId="7" xfId="0" applyNumberFormat="1" applyFont="1" applyFill="1" applyBorder="1" applyAlignment="1" applyProtection="1">
      <alignment horizontal="center"/>
    </xf>
    <xf numFmtId="0" fontId="19" fillId="3" borderId="7" xfId="0" applyFont="1" applyFill="1" applyBorder="1" applyAlignment="1" applyProtection="1">
      <alignment horizontal="center"/>
      <protection locked="0"/>
    </xf>
    <xf numFmtId="2" fontId="19" fillId="0" borderId="7" xfId="0" applyNumberFormat="1" applyFont="1" applyBorder="1" applyAlignment="1" applyProtection="1">
      <alignment horizontal="center"/>
    </xf>
    <xf numFmtId="0" fontId="21" fillId="5" borderId="0" xfId="0" applyFont="1" applyFill="1"/>
    <xf numFmtId="0" fontId="22" fillId="5" borderId="0" xfId="0" applyFont="1" applyFill="1"/>
    <xf numFmtId="2" fontId="22" fillId="5" borderId="0" xfId="0" applyNumberFormat="1" applyFont="1" applyFill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6" fillId="0" borderId="2" xfId="0" applyFont="1" applyBorder="1" applyProtection="1"/>
    <xf numFmtId="0" fontId="20" fillId="0" borderId="3" xfId="0" applyFont="1" applyBorder="1" applyProtection="1"/>
    <xf numFmtId="0" fontId="25" fillId="0" borderId="3" xfId="0" applyFont="1" applyBorder="1"/>
    <xf numFmtId="0" fontId="19" fillId="0" borderId="3" xfId="0" applyFont="1" applyFill="1" applyBorder="1" applyProtection="1"/>
    <xf numFmtId="0" fontId="20" fillId="0" borderId="3" xfId="0" applyFont="1" applyFill="1" applyBorder="1" applyProtection="1"/>
    <xf numFmtId="0" fontId="18" fillId="0" borderId="3" xfId="0" applyFont="1" applyFill="1" applyBorder="1" applyProtection="1"/>
    <xf numFmtId="2" fontId="19" fillId="0" borderId="7" xfId="0" applyNumberFormat="1" applyFont="1" applyBorder="1" applyAlignment="1">
      <alignment horizontal="center"/>
    </xf>
    <xf numFmtId="0" fontId="26" fillId="5" borderId="0" xfId="0" applyFont="1" applyFill="1"/>
    <xf numFmtId="2" fontId="26" fillId="5" borderId="0" xfId="0" applyNumberFormat="1" applyFont="1" applyFill="1" applyAlignment="1">
      <alignment horizontal="center"/>
    </xf>
    <xf numFmtId="0" fontId="20" fillId="0" borderId="6" xfId="0" applyFont="1" applyBorder="1" applyProtection="1"/>
    <xf numFmtId="0" fontId="19" fillId="0" borderId="3" xfId="0" applyFont="1" applyBorder="1" applyProtection="1"/>
    <xf numFmtId="1" fontId="19" fillId="3" borderId="5" xfId="0" applyNumberFormat="1" applyFont="1" applyFill="1" applyBorder="1" applyAlignment="1" applyProtection="1">
      <alignment horizontal="center"/>
      <protection locked="0"/>
    </xf>
    <xf numFmtId="0" fontId="20" fillId="0" borderId="5" xfId="0" applyFont="1" applyBorder="1" applyProtection="1"/>
    <xf numFmtId="2" fontId="19" fillId="0" borderId="5" xfId="0" applyNumberFormat="1" applyFont="1" applyBorder="1" applyAlignment="1" applyProtection="1">
      <alignment horizontal="center"/>
    </xf>
    <xf numFmtId="1" fontId="19" fillId="3" borderId="7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Protection="1"/>
    <xf numFmtId="0" fontId="19" fillId="3" borderId="11" xfId="0" applyFont="1" applyFill="1" applyBorder="1" applyAlignment="1" applyProtection="1">
      <alignment horizontal="center"/>
      <protection locked="0"/>
    </xf>
    <xf numFmtId="0" fontId="20" fillId="0" borderId="7" xfId="0" applyFont="1" applyBorder="1" applyProtection="1"/>
    <xf numFmtId="0" fontId="16" fillId="0" borderId="3" xfId="0" applyFont="1" applyBorder="1" applyAlignment="1" applyProtection="1">
      <alignment horizontal="center"/>
    </xf>
    <xf numFmtId="0" fontId="27" fillId="5" borderId="0" xfId="0" applyFont="1" applyFill="1" applyBorder="1" applyProtection="1"/>
    <xf numFmtId="0" fontId="19" fillId="3" borderId="3" xfId="0" applyNumberFormat="1" applyFont="1" applyFill="1" applyBorder="1" applyAlignment="1" applyProtection="1">
      <alignment horizontal="center"/>
      <protection locked="0"/>
    </xf>
    <xf numFmtId="0" fontId="24" fillId="5" borderId="0" xfId="0" applyFont="1" applyFill="1"/>
    <xf numFmtId="0" fontId="18" fillId="0" borderId="3" xfId="0" applyFont="1" applyFill="1" applyBorder="1" applyAlignment="1" applyProtection="1">
      <alignment horizontal="left"/>
    </xf>
    <xf numFmtId="1" fontId="19" fillId="3" borderId="12" xfId="0" applyNumberFormat="1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/>
    <xf numFmtId="0" fontId="22" fillId="5" borderId="0" xfId="0" applyFont="1" applyFill="1" applyBorder="1"/>
    <xf numFmtId="0" fontId="19" fillId="3" borderId="7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0" fontId="28" fillId="5" borderId="0" xfId="0" applyFont="1" applyFill="1"/>
    <xf numFmtId="2" fontId="19" fillId="5" borderId="0" xfId="0" applyNumberFormat="1" applyFont="1" applyFill="1" applyBorder="1" applyAlignment="1">
      <alignment horizontal="center"/>
    </xf>
    <xf numFmtId="0" fontId="18" fillId="5" borderId="0" xfId="0" applyFont="1" applyFill="1"/>
    <xf numFmtId="0" fontId="18" fillId="5" borderId="0" xfId="0" applyFont="1" applyFill="1" applyBorder="1" applyProtection="1"/>
    <xf numFmtId="2" fontId="7" fillId="6" borderId="0" xfId="0" applyNumberFormat="1" applyFont="1" applyFill="1" applyBorder="1" applyAlignment="1">
      <alignment horizontal="center"/>
    </xf>
    <xf numFmtId="0" fontId="24" fillId="6" borderId="0" xfId="0" applyFont="1" applyFill="1"/>
    <xf numFmtId="2" fontId="19" fillId="6" borderId="0" xfId="0" applyNumberFormat="1" applyFont="1" applyFill="1" applyBorder="1" applyAlignment="1">
      <alignment horizontal="center"/>
    </xf>
    <xf numFmtId="0" fontId="18" fillId="6" borderId="0" xfId="0" applyFont="1" applyFill="1" applyBorder="1" applyProtection="1"/>
    <xf numFmtId="0" fontId="13" fillId="6" borderId="13" xfId="0" applyFont="1" applyFill="1" applyBorder="1" applyAlignment="1" applyProtection="1">
      <alignment horizontal="center"/>
    </xf>
    <xf numFmtId="0" fontId="13" fillId="6" borderId="14" xfId="0" applyFont="1" applyFill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13" fillId="6" borderId="19" xfId="0" applyFont="1" applyFill="1" applyBorder="1" applyAlignment="1" applyProtection="1">
      <alignment horizontal="center"/>
    </xf>
    <xf numFmtId="0" fontId="13" fillId="6" borderId="20" xfId="0" applyFont="1" applyFill="1" applyBorder="1" applyAlignment="1" applyProtection="1">
      <alignment horizontal="center"/>
    </xf>
    <xf numFmtId="0" fontId="13" fillId="6" borderId="21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0" fontId="24" fillId="6" borderId="0" xfId="0" applyFont="1" applyFill="1" applyBorder="1"/>
    <xf numFmtId="0" fontId="16" fillId="6" borderId="0" xfId="0" applyFont="1" applyFill="1" applyBorder="1" applyAlignment="1" applyProtection="1">
      <alignment horizontal="center"/>
    </xf>
    <xf numFmtId="2" fontId="19" fillId="6" borderId="0" xfId="0" applyNumberFormat="1" applyFont="1" applyFill="1" applyBorder="1" applyAlignment="1" applyProtection="1">
      <alignment horizontal="center"/>
    </xf>
    <xf numFmtId="2" fontId="23" fillId="6" borderId="0" xfId="0" applyNumberFormat="1" applyFont="1" applyFill="1"/>
    <xf numFmtId="2" fontId="26" fillId="6" borderId="0" xfId="0" applyNumberFormat="1" applyFont="1" applyFill="1"/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7" xfId="0" applyFont="1" applyFill="1" applyBorder="1" applyAlignment="1" applyProtection="1">
      <alignment horizontal="center"/>
    </xf>
    <xf numFmtId="0" fontId="13" fillId="6" borderId="18" xfId="0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</xf>
    <xf numFmtId="0" fontId="11" fillId="6" borderId="0" xfId="0" applyFont="1" applyFill="1" applyBorder="1"/>
    <xf numFmtId="0" fontId="10" fillId="6" borderId="0" xfId="0" applyFont="1" applyFill="1" applyBorder="1"/>
    <xf numFmtId="0" fontId="16" fillId="0" borderId="24" xfId="0" applyFont="1" applyBorder="1" applyAlignment="1" applyProtection="1">
      <alignment horizontal="center"/>
    </xf>
    <xf numFmtId="2" fontId="19" fillId="0" borderId="25" xfId="0" applyNumberFormat="1" applyFont="1" applyBorder="1" applyAlignment="1">
      <alignment horizontal="center"/>
    </xf>
    <xf numFmtId="0" fontId="17" fillId="0" borderId="26" xfId="0" applyFont="1" applyBorder="1" applyAlignment="1" applyProtection="1">
      <alignment horizontal="center"/>
    </xf>
    <xf numFmtId="0" fontId="18" fillId="0" borderId="27" xfId="0" applyFont="1" applyBorder="1" applyProtection="1"/>
    <xf numFmtId="0" fontId="18" fillId="2" borderId="27" xfId="0" applyFont="1" applyFill="1" applyBorder="1" applyAlignment="1" applyProtection="1">
      <alignment horizontal="left"/>
    </xf>
    <xf numFmtId="0" fontId="18" fillId="0" borderId="28" xfId="0" applyFont="1" applyBorder="1" applyProtection="1"/>
    <xf numFmtId="0" fontId="18" fillId="0" borderId="9" xfId="0" applyFont="1" applyBorder="1" applyProtection="1"/>
    <xf numFmtId="0" fontId="18" fillId="0" borderId="29" xfId="0" applyFont="1" applyBorder="1" applyProtection="1"/>
    <xf numFmtId="0" fontId="16" fillId="0" borderId="26" xfId="0" applyFont="1" applyBorder="1" applyAlignment="1" applyProtection="1">
      <alignment horizontal="center"/>
    </xf>
    <xf numFmtId="0" fontId="20" fillId="0" borderId="27" xfId="0" applyFont="1" applyBorder="1" applyProtection="1"/>
    <xf numFmtId="0" fontId="20" fillId="0" borderId="28" xfId="0" applyFont="1" applyBorder="1" applyProtection="1"/>
    <xf numFmtId="0" fontId="20" fillId="0" borderId="30" xfId="0" applyFont="1" applyBorder="1" applyProtection="1"/>
    <xf numFmtId="0" fontId="20" fillId="0" borderId="29" xfId="0" applyFont="1" applyBorder="1" applyProtection="1"/>
    <xf numFmtId="0" fontId="4" fillId="6" borderId="23" xfId="0" applyFont="1" applyFill="1" applyBorder="1" applyAlignment="1" applyProtection="1">
      <alignment horizontal="center"/>
    </xf>
    <xf numFmtId="0" fontId="16" fillId="6" borderId="23" xfId="0" applyFont="1" applyFill="1" applyBorder="1" applyAlignment="1" applyProtection="1">
      <alignment horizontal="center"/>
    </xf>
    <xf numFmtId="2" fontId="19" fillId="6" borderId="23" xfId="0" applyNumberFormat="1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9" fillId="6" borderId="23" xfId="0" applyFont="1" applyFill="1" applyBorder="1"/>
    <xf numFmtId="2" fontId="19" fillId="6" borderId="31" xfId="0" applyNumberFormat="1" applyFont="1" applyFill="1" applyBorder="1" applyAlignment="1">
      <alignment horizontal="center"/>
    </xf>
    <xf numFmtId="2" fontId="19" fillId="6" borderId="32" xfId="0" applyNumberFormat="1" applyFont="1" applyFill="1" applyBorder="1" applyAlignment="1">
      <alignment horizontal="center"/>
    </xf>
    <xf numFmtId="0" fontId="10" fillId="6" borderId="33" xfId="0" applyFont="1" applyFill="1" applyBorder="1"/>
    <xf numFmtId="0" fontId="26" fillId="5" borderId="33" xfId="0" applyFont="1" applyFill="1" applyBorder="1"/>
    <xf numFmtId="0" fontId="22" fillId="5" borderId="34" xfId="0" applyFont="1" applyFill="1" applyBorder="1"/>
    <xf numFmtId="0" fontId="22" fillId="5" borderId="35" xfId="0" applyFont="1" applyFill="1" applyBorder="1"/>
    <xf numFmtId="0" fontId="26" fillId="5" borderId="36" xfId="0" applyFont="1" applyFill="1" applyBorder="1"/>
    <xf numFmtId="2" fontId="22" fillId="5" borderId="37" xfId="0" applyNumberFormat="1" applyFont="1" applyFill="1" applyBorder="1" applyAlignment="1">
      <alignment horizontal="center"/>
    </xf>
    <xf numFmtId="0" fontId="22" fillId="5" borderId="37" xfId="0" applyFont="1" applyFill="1" applyBorder="1" applyAlignment="1">
      <alignment horizontal="center"/>
    </xf>
    <xf numFmtId="2" fontId="26" fillId="5" borderId="37" xfId="0" applyNumberFormat="1" applyFont="1" applyFill="1" applyBorder="1" applyAlignment="1">
      <alignment horizontal="center"/>
    </xf>
    <xf numFmtId="0" fontId="13" fillId="6" borderId="33" xfId="0" applyFont="1" applyFill="1" applyBorder="1"/>
    <xf numFmtId="0" fontId="17" fillId="5" borderId="38" xfId="0" applyFont="1" applyFill="1" applyBorder="1" applyProtection="1"/>
    <xf numFmtId="0" fontId="19" fillId="6" borderId="31" xfId="0" applyFont="1" applyFill="1" applyBorder="1" applyAlignment="1">
      <alignment horizontal="center"/>
    </xf>
    <xf numFmtId="0" fontId="19" fillId="6" borderId="3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4B2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7</xdr:row>
      <xdr:rowOff>55364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9EED33-6FE5-401A-A922-F67CB953B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312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tabSelected="1" zoomScaleNormal="100" workbookViewId="0">
      <selection activeCell="T27" sqref="T27"/>
    </sheetView>
  </sheetViews>
  <sheetFormatPr baseColWidth="10" defaultRowHeight="12.75" x14ac:dyDescent="0.2"/>
  <cols>
    <col min="1" max="1" width="1.28515625" style="1" customWidth="1"/>
    <col min="2" max="2" width="14.5703125" style="1" customWidth="1"/>
    <col min="3" max="3" width="6.140625" style="1" customWidth="1"/>
    <col min="4" max="4" width="13" style="1" customWidth="1"/>
    <col min="5" max="5" width="11.42578125" style="1"/>
    <col min="6" max="6" width="1.140625" style="3" customWidth="1"/>
    <col min="7" max="7" width="15.5703125" style="1" customWidth="1"/>
    <col min="8" max="8" width="11.140625" style="1" customWidth="1"/>
    <col min="9" max="9" width="11.42578125" style="1"/>
    <col min="10" max="10" width="10.7109375" style="1" customWidth="1"/>
    <col min="11" max="11" width="1.140625" style="1" customWidth="1"/>
    <col min="12" max="12" width="15.7109375" style="1" customWidth="1"/>
    <col min="13" max="13" width="6.7109375" style="1" bestFit="1" customWidth="1"/>
    <col min="14" max="14" width="11.42578125" style="1"/>
    <col min="15" max="15" width="12.7109375" style="1" customWidth="1"/>
    <col min="16" max="16" width="4.7109375" style="1" customWidth="1"/>
    <col min="17" max="17" width="1.28515625" style="1" customWidth="1"/>
    <col min="18" max="30" width="11.42578125" style="1" customWidth="1"/>
  </cols>
  <sheetData>
    <row r="1" spans="1:17" x14ac:dyDescent="0.2">
      <c r="A1" s="9"/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</row>
    <row r="2" spans="1:17" x14ac:dyDescent="0.2">
      <c r="A2" s="9"/>
      <c r="Q2" s="9"/>
    </row>
    <row r="3" spans="1:17" x14ac:dyDescent="0.2">
      <c r="A3" s="9"/>
      <c r="I3" s="4"/>
      <c r="Q3" s="9"/>
    </row>
    <row r="4" spans="1:17" ht="26.25" x14ac:dyDescent="0.4">
      <c r="A4" s="9"/>
      <c r="G4" s="7"/>
      <c r="H4" s="13" t="s">
        <v>107</v>
      </c>
      <c r="I4" s="13"/>
      <c r="J4" s="13"/>
      <c r="K4" s="13"/>
      <c r="L4" s="13"/>
      <c r="Q4" s="9"/>
    </row>
    <row r="5" spans="1:17" x14ac:dyDescent="0.2">
      <c r="A5" s="9"/>
      <c r="B5" s="8"/>
      <c r="C5" s="8"/>
      <c r="D5" s="8"/>
      <c r="E5" s="8"/>
      <c r="F5" s="8"/>
      <c r="Q5" s="9"/>
    </row>
    <row r="6" spans="1:17" x14ac:dyDescent="0.2">
      <c r="A6" s="9"/>
      <c r="B6" s="8"/>
      <c r="C6" s="8"/>
      <c r="D6" s="8"/>
      <c r="E6" s="8"/>
      <c r="F6" s="8"/>
      <c r="Q6" s="9"/>
    </row>
    <row r="7" spans="1:17" ht="9" customHeight="1" x14ac:dyDescent="0.2">
      <c r="A7" s="9"/>
      <c r="B7" s="12"/>
      <c r="C7" s="12"/>
      <c r="D7" s="12"/>
      <c r="E7" s="12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</row>
    <row r="8" spans="1:17" x14ac:dyDescent="0.2">
      <c r="A8" s="10"/>
      <c r="B8" s="94" t="s">
        <v>104</v>
      </c>
      <c r="C8" s="95"/>
      <c r="D8" s="9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Q8" s="10"/>
    </row>
    <row r="9" spans="1:17" ht="15" x14ac:dyDescent="0.25">
      <c r="A9" s="10"/>
      <c r="B9" s="76" t="s">
        <v>0</v>
      </c>
      <c r="C9" s="77"/>
      <c r="D9" s="77"/>
      <c r="E9" s="78"/>
      <c r="F9" s="109"/>
      <c r="G9" s="79" t="s">
        <v>81</v>
      </c>
      <c r="H9" s="79"/>
      <c r="I9" s="79"/>
      <c r="J9" s="79"/>
      <c r="K9" s="109"/>
      <c r="L9" s="80" t="s">
        <v>109</v>
      </c>
      <c r="M9" s="81"/>
      <c r="N9" s="81"/>
      <c r="O9" s="82"/>
      <c r="P9" s="83"/>
      <c r="Q9" s="10"/>
    </row>
    <row r="10" spans="1:17" x14ac:dyDescent="0.2">
      <c r="A10" s="10"/>
      <c r="B10" s="14" t="s">
        <v>3</v>
      </c>
      <c r="C10" s="14" t="s">
        <v>4</v>
      </c>
      <c r="D10" s="14" t="s">
        <v>91</v>
      </c>
      <c r="E10" s="96" t="s">
        <v>106</v>
      </c>
      <c r="F10" s="110"/>
      <c r="G10" s="98" t="s">
        <v>3</v>
      </c>
      <c r="H10" s="14" t="s">
        <v>4</v>
      </c>
      <c r="I10" s="14" t="s">
        <v>91</v>
      </c>
      <c r="J10" s="14" t="s">
        <v>106</v>
      </c>
      <c r="K10" s="110"/>
      <c r="L10" s="15" t="s">
        <v>90</v>
      </c>
      <c r="M10" s="15" t="s">
        <v>89</v>
      </c>
      <c r="N10" s="14" t="s">
        <v>91</v>
      </c>
      <c r="O10" s="14" t="s">
        <v>106</v>
      </c>
      <c r="P10" s="85"/>
      <c r="Q10" s="10"/>
    </row>
    <row r="11" spans="1:17" ht="15.75" x14ac:dyDescent="0.25">
      <c r="A11" s="10"/>
      <c r="B11" s="16" t="s">
        <v>18</v>
      </c>
      <c r="C11" s="17">
        <v>0.2</v>
      </c>
      <c r="D11" s="18"/>
      <c r="E11" s="39">
        <f t="shared" ref="E11:E37" si="0">C11*D11</f>
        <v>0</v>
      </c>
      <c r="F11" s="111"/>
      <c r="G11" s="99" t="s">
        <v>18</v>
      </c>
      <c r="H11" s="20">
        <v>0.2</v>
      </c>
      <c r="I11" s="21"/>
      <c r="J11" s="19">
        <f t="shared" ref="J11:J31" si="1">H11*I11</f>
        <v>0</v>
      </c>
      <c r="K11" s="111"/>
      <c r="L11" s="22" t="s">
        <v>71</v>
      </c>
      <c r="M11" s="23">
        <v>0.3</v>
      </c>
      <c r="N11" s="24"/>
      <c r="O11" s="17">
        <f t="shared" ref="O11:O20" si="2">M11*N11</f>
        <v>0</v>
      </c>
      <c r="P11" s="86"/>
      <c r="Q11" s="10"/>
    </row>
    <row r="12" spans="1:17" ht="15.75" x14ac:dyDescent="0.25">
      <c r="A12" s="10"/>
      <c r="B12" s="16" t="s">
        <v>63</v>
      </c>
      <c r="C12" s="17">
        <v>1</v>
      </c>
      <c r="D12" s="18"/>
      <c r="E12" s="39">
        <f t="shared" si="0"/>
        <v>0</v>
      </c>
      <c r="F12" s="111"/>
      <c r="G12" s="100" t="s">
        <v>86</v>
      </c>
      <c r="H12" s="17">
        <v>1.5</v>
      </c>
      <c r="I12" s="21"/>
      <c r="J12" s="19">
        <f t="shared" si="1"/>
        <v>0</v>
      </c>
      <c r="K12" s="111"/>
      <c r="L12" s="16" t="s">
        <v>29</v>
      </c>
      <c r="M12" s="17">
        <v>0.6</v>
      </c>
      <c r="N12" s="21"/>
      <c r="O12" s="17">
        <f t="shared" si="2"/>
        <v>0</v>
      </c>
      <c r="P12" s="86"/>
      <c r="Q12" s="10"/>
    </row>
    <row r="13" spans="1:17" ht="15.75" x14ac:dyDescent="0.25">
      <c r="A13" s="10"/>
      <c r="B13" s="16" t="s">
        <v>69</v>
      </c>
      <c r="C13" s="17">
        <v>0.9</v>
      </c>
      <c r="D13" s="18"/>
      <c r="E13" s="39">
        <f t="shared" si="0"/>
        <v>0</v>
      </c>
      <c r="F13" s="111"/>
      <c r="G13" s="101" t="s">
        <v>64</v>
      </c>
      <c r="H13" s="25">
        <v>0.8</v>
      </c>
      <c r="I13" s="26"/>
      <c r="J13" s="27">
        <f t="shared" si="1"/>
        <v>0</v>
      </c>
      <c r="K13" s="111"/>
      <c r="L13" s="16" t="s">
        <v>37</v>
      </c>
      <c r="M13" s="17">
        <v>0.8</v>
      </c>
      <c r="N13" s="21"/>
      <c r="O13" s="17">
        <f t="shared" si="2"/>
        <v>0</v>
      </c>
      <c r="P13" s="86"/>
      <c r="Q13" s="10"/>
    </row>
    <row r="14" spans="1:17" ht="15.75" x14ac:dyDescent="0.25">
      <c r="A14" s="10"/>
      <c r="B14" s="16" t="s">
        <v>9</v>
      </c>
      <c r="C14" s="17">
        <v>0.6</v>
      </c>
      <c r="D14" s="18"/>
      <c r="E14" s="39">
        <f t="shared" si="0"/>
        <v>0</v>
      </c>
      <c r="F14" s="111"/>
      <c r="G14" s="99" t="s">
        <v>116</v>
      </c>
      <c r="H14" s="17">
        <v>0.9</v>
      </c>
      <c r="I14" s="21"/>
      <c r="J14" s="19">
        <f t="shared" si="1"/>
        <v>0</v>
      </c>
      <c r="K14" s="111"/>
      <c r="L14" s="16" t="s">
        <v>31</v>
      </c>
      <c r="M14" s="17">
        <v>1.3</v>
      </c>
      <c r="N14" s="21"/>
      <c r="O14" s="17">
        <f t="shared" si="2"/>
        <v>0</v>
      </c>
      <c r="P14" s="86"/>
      <c r="Q14" s="10"/>
    </row>
    <row r="15" spans="1:17" ht="15.75" x14ac:dyDescent="0.25">
      <c r="A15" s="10"/>
      <c r="B15" s="16" t="s">
        <v>12</v>
      </c>
      <c r="C15" s="17">
        <v>1.7</v>
      </c>
      <c r="D15" s="28"/>
      <c r="E15" s="39">
        <f t="shared" si="0"/>
        <v>0</v>
      </c>
      <c r="F15" s="111"/>
      <c r="G15" s="102" t="s">
        <v>53</v>
      </c>
      <c r="H15" s="23">
        <v>0.8</v>
      </c>
      <c r="I15" s="29"/>
      <c r="J15" s="30">
        <f t="shared" si="1"/>
        <v>0</v>
      </c>
      <c r="K15" s="111"/>
      <c r="L15" s="16" t="s">
        <v>35</v>
      </c>
      <c r="M15" s="20">
        <v>0.6</v>
      </c>
      <c r="N15" s="21"/>
      <c r="O15" s="17">
        <f t="shared" si="2"/>
        <v>0</v>
      </c>
      <c r="P15" s="86"/>
      <c r="Q15" s="10"/>
    </row>
    <row r="16" spans="1:17" ht="15.75" x14ac:dyDescent="0.25">
      <c r="A16" s="10"/>
      <c r="B16" s="31" t="s">
        <v>96</v>
      </c>
      <c r="C16" s="17">
        <v>0.25</v>
      </c>
      <c r="D16" s="24"/>
      <c r="E16" s="39">
        <f t="shared" si="0"/>
        <v>0</v>
      </c>
      <c r="F16" s="111"/>
      <c r="G16" s="99" t="s">
        <v>46</v>
      </c>
      <c r="H16" s="17">
        <v>1.3</v>
      </c>
      <c r="I16" s="21"/>
      <c r="J16" s="19">
        <f t="shared" si="1"/>
        <v>0</v>
      </c>
      <c r="K16" s="111"/>
      <c r="L16" s="16" t="s">
        <v>34</v>
      </c>
      <c r="M16" s="20">
        <v>0.8</v>
      </c>
      <c r="N16" s="21"/>
      <c r="O16" s="17">
        <f t="shared" si="2"/>
        <v>0</v>
      </c>
      <c r="P16" s="86"/>
      <c r="Q16" s="10"/>
    </row>
    <row r="17" spans="1:17" ht="15.75" x14ac:dyDescent="0.25">
      <c r="A17" s="10"/>
      <c r="B17" s="16" t="s">
        <v>80</v>
      </c>
      <c r="C17" s="17">
        <v>0.3</v>
      </c>
      <c r="D17" s="18"/>
      <c r="E17" s="39">
        <f t="shared" si="0"/>
        <v>0</v>
      </c>
      <c r="F17" s="111"/>
      <c r="G17" s="99" t="s">
        <v>67</v>
      </c>
      <c r="H17" s="17">
        <v>1.5</v>
      </c>
      <c r="I17" s="21"/>
      <c r="J17" s="19">
        <f t="shared" si="1"/>
        <v>0</v>
      </c>
      <c r="K17" s="111"/>
      <c r="L17" s="16" t="s">
        <v>32</v>
      </c>
      <c r="M17" s="20">
        <v>0.15</v>
      </c>
      <c r="N17" s="21"/>
      <c r="O17" s="17">
        <f t="shared" si="2"/>
        <v>0</v>
      </c>
      <c r="P17" s="86"/>
      <c r="Q17" s="10"/>
    </row>
    <row r="18" spans="1:17" ht="15.75" x14ac:dyDescent="0.25">
      <c r="A18" s="10"/>
      <c r="B18" s="16" t="s">
        <v>19</v>
      </c>
      <c r="C18" s="17">
        <v>0.1</v>
      </c>
      <c r="D18" s="18"/>
      <c r="E18" s="39">
        <f t="shared" si="0"/>
        <v>0</v>
      </c>
      <c r="F18" s="111"/>
      <c r="G18" s="99" t="s">
        <v>66</v>
      </c>
      <c r="H18" s="17">
        <v>1</v>
      </c>
      <c r="I18" s="21"/>
      <c r="J18" s="19">
        <f t="shared" si="1"/>
        <v>0</v>
      </c>
      <c r="K18" s="111"/>
      <c r="L18" s="16" t="s">
        <v>33</v>
      </c>
      <c r="M18" s="17">
        <v>0.8</v>
      </c>
      <c r="N18" s="21"/>
      <c r="O18" s="17">
        <f t="shared" si="2"/>
        <v>0</v>
      </c>
      <c r="P18" s="86"/>
      <c r="Q18" s="10"/>
    </row>
    <row r="19" spans="1:17" ht="15.75" x14ac:dyDescent="0.25">
      <c r="A19" s="10"/>
      <c r="B19" s="16" t="s">
        <v>17</v>
      </c>
      <c r="C19" s="17">
        <v>0.2</v>
      </c>
      <c r="D19" s="18"/>
      <c r="E19" s="39">
        <f t="shared" si="0"/>
        <v>0</v>
      </c>
      <c r="F19" s="111"/>
      <c r="G19" s="99" t="s">
        <v>47</v>
      </c>
      <c r="H19" s="17">
        <v>0.7</v>
      </c>
      <c r="I19" s="21"/>
      <c r="J19" s="19">
        <f t="shared" si="1"/>
        <v>0</v>
      </c>
      <c r="K19" s="111"/>
      <c r="L19" s="16" t="s">
        <v>30</v>
      </c>
      <c r="M19" s="17">
        <v>1.3</v>
      </c>
      <c r="N19" s="21"/>
      <c r="O19" s="17">
        <f t="shared" si="2"/>
        <v>0</v>
      </c>
      <c r="P19" s="86"/>
      <c r="Q19" s="10"/>
    </row>
    <row r="20" spans="1:17" ht="15.75" x14ac:dyDescent="0.25">
      <c r="A20" s="10"/>
      <c r="B20" s="16" t="s">
        <v>79</v>
      </c>
      <c r="C20" s="17">
        <v>0.5</v>
      </c>
      <c r="D20" s="18"/>
      <c r="E20" s="39">
        <f t="shared" si="0"/>
        <v>0</v>
      </c>
      <c r="F20" s="111"/>
      <c r="G20" s="99" t="s">
        <v>52</v>
      </c>
      <c r="H20" s="20">
        <v>0.1</v>
      </c>
      <c r="I20" s="21"/>
      <c r="J20" s="19">
        <f t="shared" si="1"/>
        <v>0</v>
      </c>
      <c r="K20" s="111"/>
      <c r="L20" s="32" t="s">
        <v>36</v>
      </c>
      <c r="M20" s="33">
        <v>0.6</v>
      </c>
      <c r="N20" s="34"/>
      <c r="O20" s="35">
        <f t="shared" si="2"/>
        <v>0</v>
      </c>
      <c r="P20" s="86"/>
      <c r="Q20" s="10"/>
    </row>
    <row r="21" spans="1:17" ht="15.75" x14ac:dyDescent="0.25">
      <c r="A21" s="10"/>
      <c r="B21" s="16" t="s">
        <v>58</v>
      </c>
      <c r="C21" s="17">
        <v>0.1</v>
      </c>
      <c r="D21" s="18"/>
      <c r="E21" s="39">
        <f t="shared" si="0"/>
        <v>0</v>
      </c>
      <c r="F21" s="111"/>
      <c r="G21" s="99" t="s">
        <v>74</v>
      </c>
      <c r="H21" s="17">
        <v>0.6</v>
      </c>
      <c r="I21" s="21"/>
      <c r="J21" s="19">
        <f t="shared" si="1"/>
        <v>0</v>
      </c>
      <c r="K21" s="114"/>
      <c r="L21" s="36" t="s">
        <v>101</v>
      </c>
      <c r="M21" s="37"/>
      <c r="N21" s="36"/>
      <c r="O21" s="38">
        <f>SUM(O11:O20)</f>
        <v>0</v>
      </c>
      <c r="P21" s="87"/>
      <c r="Q21" s="10"/>
    </row>
    <row r="22" spans="1:17" ht="15.75" x14ac:dyDescent="0.25">
      <c r="A22" s="10"/>
      <c r="B22" s="16" t="s">
        <v>56</v>
      </c>
      <c r="C22" s="17">
        <v>0.7</v>
      </c>
      <c r="D22" s="18"/>
      <c r="E22" s="39">
        <f t="shared" si="0"/>
        <v>0</v>
      </c>
      <c r="F22" s="111"/>
      <c r="G22" s="99" t="s">
        <v>51</v>
      </c>
      <c r="H22" s="20">
        <v>0.8</v>
      </c>
      <c r="I22" s="21"/>
      <c r="J22" s="39">
        <f t="shared" si="1"/>
        <v>0</v>
      </c>
      <c r="K22" s="126"/>
      <c r="L22" s="73"/>
      <c r="M22" s="84"/>
      <c r="N22" s="84"/>
      <c r="O22" s="84"/>
      <c r="P22" s="73"/>
      <c r="Q22" s="10"/>
    </row>
    <row r="23" spans="1:17" ht="15.75" x14ac:dyDescent="0.25">
      <c r="A23" s="10"/>
      <c r="B23" s="16" t="s">
        <v>57</v>
      </c>
      <c r="C23" s="17">
        <v>0.2</v>
      </c>
      <c r="D23" s="18"/>
      <c r="E23" s="39">
        <f t="shared" si="0"/>
        <v>0</v>
      </c>
      <c r="F23" s="111"/>
      <c r="G23" s="99" t="s">
        <v>55</v>
      </c>
      <c r="H23" s="20">
        <v>1.3</v>
      </c>
      <c r="I23" s="21"/>
      <c r="J23" s="39">
        <f t="shared" si="1"/>
        <v>0</v>
      </c>
      <c r="K23" s="127"/>
      <c r="L23" s="79" t="s">
        <v>38</v>
      </c>
      <c r="M23" s="79"/>
      <c r="N23" s="79"/>
      <c r="O23" s="79"/>
      <c r="P23" s="85"/>
      <c r="Q23" s="10"/>
    </row>
    <row r="24" spans="1:17" ht="15.75" x14ac:dyDescent="0.25">
      <c r="A24" s="10"/>
      <c r="B24" s="16" t="s">
        <v>75</v>
      </c>
      <c r="C24" s="17">
        <v>0.2</v>
      </c>
      <c r="D24" s="18"/>
      <c r="E24" s="39">
        <f t="shared" si="0"/>
        <v>0</v>
      </c>
      <c r="F24" s="111"/>
      <c r="G24" s="99" t="s">
        <v>49</v>
      </c>
      <c r="H24" s="20">
        <v>0.1</v>
      </c>
      <c r="I24" s="21"/>
      <c r="J24" s="39">
        <f t="shared" si="1"/>
        <v>0</v>
      </c>
      <c r="K24" s="115"/>
      <c r="L24" s="40" t="s">
        <v>3</v>
      </c>
      <c r="M24" s="14" t="s">
        <v>4</v>
      </c>
      <c r="N24" s="14" t="s">
        <v>91</v>
      </c>
      <c r="O24" s="14" t="s">
        <v>106</v>
      </c>
      <c r="P24" s="85"/>
      <c r="Q24" s="10"/>
    </row>
    <row r="25" spans="1:17" ht="15.75" x14ac:dyDescent="0.25">
      <c r="A25" s="10"/>
      <c r="B25" s="31" t="s">
        <v>45</v>
      </c>
      <c r="C25" s="17">
        <v>0.6</v>
      </c>
      <c r="D25" s="24"/>
      <c r="E25" s="39">
        <f t="shared" si="0"/>
        <v>0</v>
      </c>
      <c r="F25" s="111"/>
      <c r="G25" s="99" t="s">
        <v>78</v>
      </c>
      <c r="H25" s="17">
        <v>0.25</v>
      </c>
      <c r="I25" s="21"/>
      <c r="J25" s="39">
        <f t="shared" si="1"/>
        <v>0</v>
      </c>
      <c r="K25" s="111"/>
      <c r="L25" s="41" t="s">
        <v>41</v>
      </c>
      <c r="M25" s="17">
        <v>0.25</v>
      </c>
      <c r="N25" s="21"/>
      <c r="O25" s="19">
        <f xml:space="preserve"> M25*N25</f>
        <v>0</v>
      </c>
      <c r="P25" s="74"/>
      <c r="Q25" s="10"/>
    </row>
    <row r="26" spans="1:17" ht="15.75" x14ac:dyDescent="0.25">
      <c r="A26" s="10"/>
      <c r="B26" s="16" t="s">
        <v>14</v>
      </c>
      <c r="C26" s="17">
        <v>0.3</v>
      </c>
      <c r="D26" s="18"/>
      <c r="E26" s="39">
        <f t="shared" si="0"/>
        <v>0</v>
      </c>
      <c r="F26" s="111"/>
      <c r="G26" s="99" t="s">
        <v>76</v>
      </c>
      <c r="H26" s="17">
        <v>0.5</v>
      </c>
      <c r="I26" s="21"/>
      <c r="J26" s="39">
        <f t="shared" si="1"/>
        <v>0</v>
      </c>
      <c r="K26" s="111"/>
      <c r="L26" s="42" t="s">
        <v>85</v>
      </c>
      <c r="M26" s="17">
        <v>1.5</v>
      </c>
      <c r="N26" s="21"/>
      <c r="O26" s="19">
        <f xml:space="preserve"> M26*N26</f>
        <v>0</v>
      </c>
      <c r="P26" s="74"/>
      <c r="Q26" s="10"/>
    </row>
    <row r="27" spans="1:17" ht="15.75" x14ac:dyDescent="0.25">
      <c r="A27" s="10"/>
      <c r="B27" s="16" t="s">
        <v>8</v>
      </c>
      <c r="C27" s="17">
        <v>0.45</v>
      </c>
      <c r="D27" s="18"/>
      <c r="E27" s="39">
        <f t="shared" si="0"/>
        <v>0</v>
      </c>
      <c r="F27" s="111"/>
      <c r="G27" s="99" t="s">
        <v>68</v>
      </c>
      <c r="H27" s="17">
        <v>0.5</v>
      </c>
      <c r="I27" s="21"/>
      <c r="J27" s="39">
        <f t="shared" si="1"/>
        <v>0</v>
      </c>
      <c r="K27" s="111"/>
      <c r="L27" s="41" t="s">
        <v>43</v>
      </c>
      <c r="M27" s="17">
        <v>0.5</v>
      </c>
      <c r="N27" s="21"/>
      <c r="O27" s="19">
        <f xml:space="preserve"> M27*N27</f>
        <v>0</v>
      </c>
      <c r="P27" s="74"/>
      <c r="Q27" s="10"/>
    </row>
    <row r="28" spans="1:17" ht="15.75" x14ac:dyDescent="0.25">
      <c r="A28" s="10"/>
      <c r="B28" s="16" t="s">
        <v>77</v>
      </c>
      <c r="C28" s="17">
        <v>0.15</v>
      </c>
      <c r="D28" s="18"/>
      <c r="E28" s="39">
        <f t="shared" si="0"/>
        <v>0</v>
      </c>
      <c r="F28" s="111"/>
      <c r="G28" s="99" t="s">
        <v>65</v>
      </c>
      <c r="H28" s="20">
        <v>0.7</v>
      </c>
      <c r="I28" s="21"/>
      <c r="J28" s="39">
        <f t="shared" si="1"/>
        <v>0</v>
      </c>
      <c r="K28" s="111"/>
      <c r="L28" s="41" t="s">
        <v>70</v>
      </c>
      <c r="M28" s="17">
        <v>1</v>
      </c>
      <c r="N28" s="21"/>
      <c r="O28" s="19">
        <f t="shared" ref="O28:O33" si="3">M28*N28</f>
        <v>0</v>
      </c>
      <c r="P28" s="74"/>
      <c r="Q28" s="10"/>
    </row>
    <row r="29" spans="1:17" ht="15.75" x14ac:dyDescent="0.25">
      <c r="A29" s="10"/>
      <c r="B29" s="16" t="s">
        <v>11</v>
      </c>
      <c r="C29" s="17">
        <v>2.5</v>
      </c>
      <c r="D29" s="18"/>
      <c r="E29" s="39">
        <f t="shared" si="0"/>
        <v>0</v>
      </c>
      <c r="F29" s="111"/>
      <c r="G29" s="99" t="s">
        <v>87</v>
      </c>
      <c r="H29" s="20">
        <v>2</v>
      </c>
      <c r="I29" s="21"/>
      <c r="J29" s="39">
        <f t="shared" si="1"/>
        <v>0</v>
      </c>
      <c r="K29" s="111"/>
      <c r="L29" s="43" t="s">
        <v>98</v>
      </c>
      <c r="M29" s="17">
        <v>0.5</v>
      </c>
      <c r="N29" s="21"/>
      <c r="O29" s="19">
        <f t="shared" si="3"/>
        <v>0</v>
      </c>
      <c r="P29" s="74"/>
      <c r="Q29" s="10"/>
    </row>
    <row r="30" spans="1:17" ht="15.75" x14ac:dyDescent="0.25">
      <c r="A30" s="10"/>
      <c r="B30" s="16" t="s">
        <v>13</v>
      </c>
      <c r="C30" s="17">
        <v>1.7</v>
      </c>
      <c r="D30" s="18"/>
      <c r="E30" s="39">
        <f t="shared" si="0"/>
        <v>0</v>
      </c>
      <c r="F30" s="111"/>
      <c r="G30" s="99" t="s">
        <v>50</v>
      </c>
      <c r="H30" s="20">
        <v>0.25</v>
      </c>
      <c r="I30" s="21"/>
      <c r="J30" s="39">
        <f t="shared" si="1"/>
        <v>0</v>
      </c>
      <c r="K30" s="111"/>
      <c r="L30" s="44" t="s">
        <v>88</v>
      </c>
      <c r="M30" s="17">
        <v>0.2</v>
      </c>
      <c r="N30" s="21"/>
      <c r="O30" s="19">
        <f t="shared" si="3"/>
        <v>0</v>
      </c>
      <c r="P30" s="74"/>
      <c r="Q30" s="10"/>
    </row>
    <row r="31" spans="1:17" ht="15.75" x14ac:dyDescent="0.25">
      <c r="A31" s="10"/>
      <c r="B31" s="45" t="s">
        <v>92</v>
      </c>
      <c r="C31" s="17">
        <v>0.1</v>
      </c>
      <c r="D31" s="24"/>
      <c r="E31" s="39">
        <f t="shared" si="0"/>
        <v>0</v>
      </c>
      <c r="F31" s="111"/>
      <c r="G31" s="103" t="s">
        <v>48</v>
      </c>
      <c r="H31" s="35">
        <v>0.25</v>
      </c>
      <c r="I31" s="34"/>
      <c r="J31" s="46">
        <f t="shared" si="1"/>
        <v>0</v>
      </c>
      <c r="K31" s="111"/>
      <c r="L31" s="41" t="s">
        <v>44</v>
      </c>
      <c r="M31" s="17">
        <v>0.9</v>
      </c>
      <c r="N31" s="21"/>
      <c r="O31" s="19">
        <f t="shared" si="3"/>
        <v>0</v>
      </c>
      <c r="P31" s="74"/>
      <c r="Q31" s="10"/>
    </row>
    <row r="32" spans="1:17" ht="16.5" thickBot="1" x14ac:dyDescent="0.3">
      <c r="A32" s="10"/>
      <c r="B32" s="16" t="s">
        <v>7</v>
      </c>
      <c r="C32" s="17">
        <v>0.4</v>
      </c>
      <c r="D32" s="18"/>
      <c r="E32" s="39">
        <f t="shared" si="0"/>
        <v>0</v>
      </c>
      <c r="F32" s="111"/>
      <c r="G32" s="36" t="s">
        <v>101</v>
      </c>
      <c r="H32" s="47"/>
      <c r="I32" s="47"/>
      <c r="J32" s="48">
        <f>SUM(J11:J31)</f>
        <v>0</v>
      </c>
      <c r="K32" s="111"/>
      <c r="L32" s="49" t="s">
        <v>45</v>
      </c>
      <c r="M32" s="17">
        <v>0.5</v>
      </c>
      <c r="N32" s="21"/>
      <c r="O32" s="19">
        <f t="shared" si="3"/>
        <v>0</v>
      </c>
      <c r="P32" s="74"/>
      <c r="Q32" s="10"/>
    </row>
    <row r="33" spans="1:17" ht="15.75" x14ac:dyDescent="0.25">
      <c r="A33" s="10"/>
      <c r="B33" s="16" t="s">
        <v>54</v>
      </c>
      <c r="C33" s="17">
        <v>0.3</v>
      </c>
      <c r="D33" s="18"/>
      <c r="E33" s="39">
        <f t="shared" si="0"/>
        <v>0</v>
      </c>
      <c r="F33" s="111"/>
      <c r="G33" s="91" t="s">
        <v>1</v>
      </c>
      <c r="H33" s="91"/>
      <c r="I33" s="91"/>
      <c r="J33" s="92"/>
      <c r="K33" s="111"/>
      <c r="L33" s="50" t="s">
        <v>97</v>
      </c>
      <c r="M33" s="17">
        <v>1.5</v>
      </c>
      <c r="N33" s="21"/>
      <c r="O33" s="19">
        <f t="shared" si="3"/>
        <v>0</v>
      </c>
      <c r="P33" s="74"/>
      <c r="Q33" s="10"/>
    </row>
    <row r="34" spans="1:17" ht="15.75" x14ac:dyDescent="0.25">
      <c r="A34" s="10"/>
      <c r="B34" s="16" t="s">
        <v>6</v>
      </c>
      <c r="C34" s="17">
        <v>1.2</v>
      </c>
      <c r="D34" s="18"/>
      <c r="E34" s="39">
        <f t="shared" si="0"/>
        <v>0</v>
      </c>
      <c r="F34" s="111"/>
      <c r="G34" s="104" t="s">
        <v>3</v>
      </c>
      <c r="H34" s="14" t="s">
        <v>4</v>
      </c>
      <c r="I34" s="14" t="s">
        <v>91</v>
      </c>
      <c r="J34" s="14" t="s">
        <v>106</v>
      </c>
      <c r="K34" s="111"/>
      <c r="L34" s="41" t="s">
        <v>39</v>
      </c>
      <c r="M34" s="17">
        <v>1</v>
      </c>
      <c r="N34" s="21"/>
      <c r="O34" s="19">
        <f xml:space="preserve"> M34*N34</f>
        <v>0</v>
      </c>
      <c r="P34" s="74"/>
      <c r="Q34" s="10"/>
    </row>
    <row r="35" spans="1:17" ht="15.75" x14ac:dyDescent="0.25">
      <c r="A35" s="10"/>
      <c r="B35" s="16" t="s">
        <v>5</v>
      </c>
      <c r="C35" s="17">
        <v>1.8</v>
      </c>
      <c r="D35" s="51"/>
      <c r="E35" s="39">
        <f t="shared" si="0"/>
        <v>0</v>
      </c>
      <c r="F35" s="111"/>
      <c r="G35" s="105" t="s">
        <v>61</v>
      </c>
      <c r="H35" s="17">
        <v>0.8</v>
      </c>
      <c r="I35" s="18"/>
      <c r="J35" s="19">
        <f t="shared" ref="J35:J46" si="4">H35*I35</f>
        <v>0</v>
      </c>
      <c r="K35" s="111"/>
      <c r="L35" s="41" t="s">
        <v>42</v>
      </c>
      <c r="M35" s="17">
        <v>0.3</v>
      </c>
      <c r="N35" s="21"/>
      <c r="O35" s="19">
        <f xml:space="preserve"> M35*N35</f>
        <v>0</v>
      </c>
      <c r="P35" s="74"/>
      <c r="Q35" s="10"/>
    </row>
    <row r="36" spans="1:17" ht="15.75" x14ac:dyDescent="0.25">
      <c r="A36" s="10"/>
      <c r="B36" s="16" t="s">
        <v>15</v>
      </c>
      <c r="C36" s="17">
        <v>0.1</v>
      </c>
      <c r="D36" s="18"/>
      <c r="E36" s="39">
        <f t="shared" si="0"/>
        <v>0</v>
      </c>
      <c r="F36" s="111"/>
      <c r="G36" s="105" t="s">
        <v>20</v>
      </c>
      <c r="H36" s="17">
        <v>0.3</v>
      </c>
      <c r="I36" s="18"/>
      <c r="J36" s="19">
        <f t="shared" si="4"/>
        <v>0</v>
      </c>
      <c r="K36" s="111"/>
      <c r="L36" s="52" t="s">
        <v>95</v>
      </c>
      <c r="M36" s="53">
        <v>1</v>
      </c>
      <c r="N36" s="26"/>
      <c r="O36" s="27">
        <f>M36*N36</f>
        <v>0</v>
      </c>
      <c r="P36" s="74"/>
      <c r="Q36" s="10"/>
    </row>
    <row r="37" spans="1:17" ht="15.75" x14ac:dyDescent="0.25">
      <c r="A37" s="10"/>
      <c r="B37" s="32" t="s">
        <v>10</v>
      </c>
      <c r="C37" s="35">
        <v>0.8</v>
      </c>
      <c r="D37" s="54"/>
      <c r="E37" s="97">
        <f t="shared" si="0"/>
        <v>0</v>
      </c>
      <c r="F37" s="111"/>
      <c r="G37" s="106" t="s">
        <v>25</v>
      </c>
      <c r="H37" s="17">
        <v>0.3</v>
      </c>
      <c r="I37" s="18"/>
      <c r="J37" s="19">
        <f t="shared" si="4"/>
        <v>0</v>
      </c>
      <c r="K37" s="111"/>
      <c r="L37" s="55" t="s">
        <v>82</v>
      </c>
      <c r="M37" s="17">
        <v>1.5</v>
      </c>
      <c r="N37" s="56"/>
      <c r="O37" s="27">
        <f>M37*N37</f>
        <v>0</v>
      </c>
      <c r="P37" s="74"/>
      <c r="Q37" s="10"/>
    </row>
    <row r="38" spans="1:17" ht="15" x14ac:dyDescent="0.25">
      <c r="A38" s="10"/>
      <c r="B38" s="36" t="s">
        <v>101</v>
      </c>
      <c r="C38" s="47"/>
      <c r="D38" s="47"/>
      <c r="E38" s="48">
        <f>SUM(E11:E37)</f>
        <v>0</v>
      </c>
      <c r="F38" s="112"/>
      <c r="G38" s="107" t="s">
        <v>51</v>
      </c>
      <c r="H38" s="17">
        <v>0.8</v>
      </c>
      <c r="I38" s="18"/>
      <c r="J38" s="19">
        <f t="shared" si="4"/>
        <v>0</v>
      </c>
      <c r="K38" s="112"/>
      <c r="L38" s="49" t="s">
        <v>40</v>
      </c>
      <c r="M38" s="53">
        <v>0.25</v>
      </c>
      <c r="N38" s="26"/>
      <c r="O38" s="27">
        <f>M38*N38</f>
        <v>0</v>
      </c>
      <c r="P38" s="74"/>
      <c r="Q38" s="10"/>
    </row>
    <row r="39" spans="1:17" ht="15" x14ac:dyDescent="0.25">
      <c r="A39" s="10"/>
      <c r="B39" s="84"/>
      <c r="C39" s="84"/>
      <c r="D39" s="84"/>
      <c r="E39" s="84"/>
      <c r="F39" s="126"/>
      <c r="G39" s="105" t="s">
        <v>22</v>
      </c>
      <c r="H39" s="17">
        <v>1.4</v>
      </c>
      <c r="I39" s="18"/>
      <c r="J39" s="19">
        <f t="shared" si="4"/>
        <v>0</v>
      </c>
      <c r="K39" s="113"/>
      <c r="L39" s="52" t="s">
        <v>83</v>
      </c>
      <c r="M39" s="53">
        <v>0.6</v>
      </c>
      <c r="N39" s="26"/>
      <c r="O39" s="27">
        <f xml:space="preserve"> M39*N39</f>
        <v>0</v>
      </c>
      <c r="P39" s="74"/>
      <c r="Q39" s="10"/>
    </row>
    <row r="40" spans="1:17" ht="15" x14ac:dyDescent="0.25">
      <c r="A40" s="10"/>
      <c r="B40" s="89" t="s">
        <v>2</v>
      </c>
      <c r="C40" s="90"/>
      <c r="D40" s="90"/>
      <c r="E40" s="90"/>
      <c r="F40" s="127"/>
      <c r="G40" s="105" t="s">
        <v>60</v>
      </c>
      <c r="H40" s="17">
        <v>0.5</v>
      </c>
      <c r="I40" s="18"/>
      <c r="J40" s="19">
        <f t="shared" si="4"/>
        <v>0</v>
      </c>
      <c r="K40" s="111"/>
      <c r="L40" s="57" t="s">
        <v>84</v>
      </c>
      <c r="M40" s="35">
        <v>1.4</v>
      </c>
      <c r="N40" s="34"/>
      <c r="O40" s="46">
        <f xml:space="preserve"> M40*N40</f>
        <v>0</v>
      </c>
      <c r="P40" s="74"/>
      <c r="Q40" s="10"/>
    </row>
    <row r="41" spans="1:17" ht="15" x14ac:dyDescent="0.25">
      <c r="A41" s="10"/>
      <c r="B41" s="58" t="s">
        <v>3</v>
      </c>
      <c r="C41" s="58" t="s">
        <v>4</v>
      </c>
      <c r="D41" s="14" t="s">
        <v>91</v>
      </c>
      <c r="E41" s="96" t="s">
        <v>106</v>
      </c>
      <c r="F41" s="111"/>
      <c r="G41" s="105" t="s">
        <v>59</v>
      </c>
      <c r="H41" s="17">
        <v>1.2</v>
      </c>
      <c r="I41" s="18"/>
      <c r="J41" s="19">
        <f t="shared" si="4"/>
        <v>0</v>
      </c>
      <c r="K41" s="111"/>
      <c r="L41" s="59" t="s">
        <v>101</v>
      </c>
      <c r="M41" s="47"/>
      <c r="N41" s="47"/>
      <c r="O41" s="48">
        <f>SUM(O25:O40)</f>
        <v>0</v>
      </c>
      <c r="P41" s="88"/>
      <c r="Q41" s="10"/>
    </row>
    <row r="42" spans="1:17" ht="15.75" x14ac:dyDescent="0.25">
      <c r="A42" s="10"/>
      <c r="B42" s="16" t="s">
        <v>18</v>
      </c>
      <c r="C42" s="17">
        <v>0.2</v>
      </c>
      <c r="D42" s="60"/>
      <c r="E42" s="39">
        <f t="shared" ref="E42:E50" si="5">C42*D42</f>
        <v>0</v>
      </c>
      <c r="F42" s="111"/>
      <c r="G42" s="105" t="s">
        <v>62</v>
      </c>
      <c r="H42" s="17">
        <v>1.4</v>
      </c>
      <c r="I42" s="18"/>
      <c r="J42" s="19">
        <f t="shared" si="4"/>
        <v>0</v>
      </c>
      <c r="K42" s="111"/>
      <c r="L42" s="73"/>
      <c r="M42" s="73"/>
      <c r="N42" s="73"/>
      <c r="O42" s="73"/>
      <c r="P42" s="73"/>
      <c r="Q42" s="10"/>
    </row>
    <row r="43" spans="1:17" ht="15.75" x14ac:dyDescent="0.25">
      <c r="A43" s="10"/>
      <c r="B43" s="16" t="s">
        <v>21</v>
      </c>
      <c r="C43" s="17">
        <v>1.2</v>
      </c>
      <c r="D43" s="60"/>
      <c r="E43" s="39">
        <f t="shared" si="5"/>
        <v>0</v>
      </c>
      <c r="F43" s="111"/>
      <c r="G43" s="105" t="s">
        <v>24</v>
      </c>
      <c r="H43" s="17">
        <v>0.4</v>
      </c>
      <c r="I43" s="18"/>
      <c r="J43" s="19">
        <f t="shared" si="4"/>
        <v>0</v>
      </c>
      <c r="K43" s="111"/>
      <c r="L43" s="61"/>
      <c r="M43" s="61"/>
      <c r="N43" s="61"/>
      <c r="O43" s="61"/>
      <c r="P43" s="73"/>
      <c r="Q43" s="10"/>
    </row>
    <row r="44" spans="1:17" ht="15.75" x14ac:dyDescent="0.25">
      <c r="A44" s="10"/>
      <c r="B44" s="62" t="s">
        <v>93</v>
      </c>
      <c r="C44" s="17">
        <v>0.6</v>
      </c>
      <c r="D44" s="60"/>
      <c r="E44" s="39">
        <f t="shared" si="5"/>
        <v>0</v>
      </c>
      <c r="F44" s="111"/>
      <c r="G44" s="105" t="s">
        <v>23</v>
      </c>
      <c r="H44" s="17">
        <v>0.7</v>
      </c>
      <c r="I44" s="18"/>
      <c r="J44" s="19">
        <f t="shared" si="4"/>
        <v>0</v>
      </c>
      <c r="K44" s="111"/>
      <c r="L44" s="61"/>
      <c r="M44" s="61"/>
      <c r="N44" s="61"/>
      <c r="O44" s="61"/>
      <c r="P44" s="73"/>
      <c r="Q44" s="10"/>
    </row>
    <row r="45" spans="1:17" ht="15.75" x14ac:dyDescent="0.25">
      <c r="A45" s="10"/>
      <c r="B45" s="16" t="s">
        <v>72</v>
      </c>
      <c r="C45" s="17">
        <v>0.6</v>
      </c>
      <c r="D45" s="60"/>
      <c r="E45" s="39">
        <f t="shared" si="5"/>
        <v>0</v>
      </c>
      <c r="F45" s="111"/>
      <c r="G45" s="105" t="s">
        <v>26</v>
      </c>
      <c r="H45" s="17">
        <v>1.4</v>
      </c>
      <c r="I45" s="18"/>
      <c r="J45" s="19">
        <f t="shared" si="4"/>
        <v>0</v>
      </c>
      <c r="K45" s="111"/>
      <c r="L45" s="61"/>
      <c r="M45" s="61"/>
      <c r="N45" s="61"/>
      <c r="O45" s="61"/>
      <c r="P45" s="73"/>
      <c r="Q45" s="10"/>
    </row>
    <row r="46" spans="1:17" ht="15.75" x14ac:dyDescent="0.25">
      <c r="A46" s="10"/>
      <c r="B46" s="16" t="s">
        <v>19</v>
      </c>
      <c r="C46" s="17">
        <v>0.1</v>
      </c>
      <c r="D46" s="60"/>
      <c r="E46" s="39">
        <f t="shared" si="5"/>
        <v>0</v>
      </c>
      <c r="F46" s="111"/>
      <c r="G46" s="108" t="s">
        <v>16</v>
      </c>
      <c r="H46" s="35">
        <v>0.25</v>
      </c>
      <c r="I46" s="63"/>
      <c r="J46" s="46">
        <f t="shared" si="4"/>
        <v>0</v>
      </c>
      <c r="K46" s="111"/>
      <c r="L46" s="61"/>
      <c r="M46" s="61"/>
      <c r="N46" s="61"/>
      <c r="O46" s="61"/>
      <c r="P46" s="73"/>
      <c r="Q46" s="10"/>
    </row>
    <row r="47" spans="1:17" ht="15.75" x14ac:dyDescent="0.25">
      <c r="A47" s="10"/>
      <c r="B47" s="62" t="s">
        <v>94</v>
      </c>
      <c r="C47" s="17">
        <v>0.6</v>
      </c>
      <c r="D47" s="60"/>
      <c r="E47" s="39">
        <f t="shared" si="5"/>
        <v>0</v>
      </c>
      <c r="F47" s="111"/>
      <c r="G47" s="36" t="s">
        <v>101</v>
      </c>
      <c r="H47" s="47"/>
      <c r="I47" s="36"/>
      <c r="J47" s="48">
        <f>SUM(J35:J46)</f>
        <v>0</v>
      </c>
      <c r="K47" s="111"/>
      <c r="L47" s="124" t="s">
        <v>108</v>
      </c>
      <c r="M47" s="116"/>
      <c r="N47" s="116"/>
      <c r="O47" s="116"/>
      <c r="P47" s="116"/>
      <c r="Q47" s="10"/>
    </row>
    <row r="48" spans="1:17" ht="15.75" x14ac:dyDescent="0.25">
      <c r="A48" s="10"/>
      <c r="B48" s="16" t="s">
        <v>28</v>
      </c>
      <c r="C48" s="17">
        <v>1.6</v>
      </c>
      <c r="D48" s="60"/>
      <c r="E48" s="39">
        <f t="shared" si="5"/>
        <v>0</v>
      </c>
      <c r="F48" s="111"/>
      <c r="G48" s="93" t="s">
        <v>102</v>
      </c>
      <c r="H48" s="93"/>
      <c r="I48" s="93"/>
      <c r="J48" s="93"/>
      <c r="K48" s="111"/>
      <c r="L48" s="125" t="s">
        <v>99</v>
      </c>
      <c r="M48" s="65"/>
      <c r="N48" s="118"/>
      <c r="O48" s="121">
        <f>+E38+E51+J32+J47+O21+O41</f>
        <v>0</v>
      </c>
      <c r="P48" s="64" t="s">
        <v>115</v>
      </c>
      <c r="Q48" s="10"/>
    </row>
    <row r="49" spans="1:17" ht="15.75" x14ac:dyDescent="0.25">
      <c r="A49" s="10"/>
      <c r="B49" s="16" t="s">
        <v>27</v>
      </c>
      <c r="C49" s="17">
        <v>0.25</v>
      </c>
      <c r="D49" s="60"/>
      <c r="E49" s="39">
        <f t="shared" si="5"/>
        <v>0</v>
      </c>
      <c r="F49" s="110"/>
      <c r="G49" s="61"/>
      <c r="H49" s="61"/>
      <c r="I49" s="61"/>
      <c r="J49" s="61"/>
      <c r="K49" s="110"/>
      <c r="L49" s="65" t="s">
        <v>100</v>
      </c>
      <c r="M49" s="65"/>
      <c r="N49" s="119"/>
      <c r="O49" s="122">
        <f>+(O48*0.14)</f>
        <v>0</v>
      </c>
      <c r="P49" s="64" t="s">
        <v>115</v>
      </c>
      <c r="Q49" s="10"/>
    </row>
    <row r="50" spans="1:17" ht="15.75" x14ac:dyDescent="0.25">
      <c r="A50" s="10"/>
      <c r="B50" s="32" t="s">
        <v>73</v>
      </c>
      <c r="C50" s="35">
        <v>0.35</v>
      </c>
      <c r="D50" s="66"/>
      <c r="E50" s="97">
        <f t="shared" si="5"/>
        <v>0</v>
      </c>
      <c r="F50" s="110"/>
      <c r="G50" s="61"/>
      <c r="H50" s="61"/>
      <c r="I50" s="61"/>
      <c r="J50" s="61"/>
      <c r="K50" s="110"/>
      <c r="L50" s="117" t="s">
        <v>103</v>
      </c>
      <c r="M50" s="117"/>
      <c r="N50" s="120"/>
      <c r="O50" s="123">
        <f>SUM(O48+O49)</f>
        <v>0</v>
      </c>
      <c r="P50" s="64" t="s">
        <v>115</v>
      </c>
      <c r="Q50" s="10"/>
    </row>
    <row r="51" spans="1:17" x14ac:dyDescent="0.2">
      <c r="A51" s="10"/>
      <c r="B51" s="36" t="s">
        <v>101</v>
      </c>
      <c r="C51" s="47"/>
      <c r="D51" s="47"/>
      <c r="E51" s="48">
        <f>SUM(E42:E50)</f>
        <v>0</v>
      </c>
      <c r="F51" s="111"/>
      <c r="G51" s="61"/>
      <c r="H51" s="61"/>
      <c r="I51" s="61"/>
      <c r="J51" s="61"/>
      <c r="K51" s="111"/>
      <c r="L51" s="67"/>
      <c r="M51" s="67"/>
      <c r="N51" s="67"/>
      <c r="O51" s="67"/>
      <c r="P51" s="67"/>
      <c r="Q51" s="10"/>
    </row>
    <row r="52" spans="1:17" x14ac:dyDescent="0.2">
      <c r="A52" s="10"/>
      <c r="B52" s="73"/>
      <c r="C52" s="73"/>
      <c r="D52" s="73"/>
      <c r="E52" s="73"/>
      <c r="F52" s="74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0"/>
    </row>
    <row r="53" spans="1:17" s="1" customFormat="1" ht="15.75" x14ac:dyDescent="0.25">
      <c r="A53" s="10"/>
      <c r="B53" s="75"/>
      <c r="C53" s="73"/>
      <c r="D53" s="73"/>
      <c r="E53" s="73"/>
      <c r="F53" s="74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10"/>
    </row>
    <row r="54" spans="1:17" s="1" customFormat="1" x14ac:dyDescent="0.2">
      <c r="A54" s="10"/>
      <c r="B54" s="68" t="s">
        <v>114</v>
      </c>
      <c r="C54" s="61"/>
      <c r="D54" s="61"/>
      <c r="E54" s="61"/>
      <c r="F54" s="69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10"/>
    </row>
    <row r="55" spans="1:17" s="1" customFormat="1" ht="15.75" x14ac:dyDescent="0.25">
      <c r="A55" s="10"/>
      <c r="B55" s="70" t="s">
        <v>110</v>
      </c>
      <c r="C55" s="61"/>
      <c r="D55" s="61"/>
      <c r="E55" s="61"/>
      <c r="F55" s="6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10"/>
    </row>
    <row r="56" spans="1:17" s="1" customFormat="1" ht="15.75" x14ac:dyDescent="0.25">
      <c r="A56" s="10"/>
      <c r="B56" s="70" t="s">
        <v>111</v>
      </c>
      <c r="C56" s="61"/>
      <c r="D56" s="61"/>
      <c r="E56" s="61"/>
      <c r="F56" s="69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0"/>
    </row>
    <row r="57" spans="1:17" ht="15.75" x14ac:dyDescent="0.25">
      <c r="A57" s="10"/>
      <c r="B57" s="71" t="s">
        <v>112</v>
      </c>
      <c r="C57" s="61"/>
      <c r="D57" s="61"/>
      <c r="E57" s="61"/>
      <c r="F57" s="69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0"/>
    </row>
    <row r="58" spans="1:17" ht="15.75" x14ac:dyDescent="0.25">
      <c r="A58" s="10"/>
      <c r="B58" s="71" t="s">
        <v>113</v>
      </c>
      <c r="C58" s="61"/>
      <c r="D58" s="61"/>
      <c r="E58" s="61"/>
      <c r="F58" s="69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10"/>
    </row>
    <row r="59" spans="1:17" ht="6.75" customHeight="1" x14ac:dyDescent="0.2">
      <c r="A59" s="10"/>
      <c r="B59" s="73"/>
      <c r="C59" s="73"/>
      <c r="D59" s="73"/>
      <c r="E59" s="73"/>
      <c r="F59" s="74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10"/>
    </row>
    <row r="60" spans="1:17" ht="15.75" x14ac:dyDescent="0.25">
      <c r="A60" s="10"/>
      <c r="B60" s="71" t="s">
        <v>105</v>
      </c>
      <c r="C60" s="61"/>
      <c r="D60" s="61"/>
      <c r="E60" s="61"/>
      <c r="F60" s="69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10"/>
    </row>
    <row r="61" spans="1:17" ht="7.5" customHeight="1" x14ac:dyDescent="0.2">
      <c r="A61" s="10"/>
      <c r="B61" s="10"/>
      <c r="C61" s="10"/>
      <c r="D61" s="10"/>
      <c r="E61" s="10"/>
      <c r="F61" s="7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2">
      <c r="F62" s="2"/>
    </row>
    <row r="63" spans="1:17" x14ac:dyDescent="0.2">
      <c r="F63" s="2"/>
    </row>
    <row r="64" spans="1:17" x14ac:dyDescent="0.2">
      <c r="F64" s="2"/>
    </row>
    <row r="65" spans="6:6" x14ac:dyDescent="0.2">
      <c r="F65" s="2"/>
    </row>
  </sheetData>
  <mergeCells count="11">
    <mergeCell ref="B5:F5"/>
    <mergeCell ref="B6:F6"/>
    <mergeCell ref="K22:K23"/>
    <mergeCell ref="F39:F40"/>
    <mergeCell ref="G48:J48"/>
    <mergeCell ref="B9:E9"/>
    <mergeCell ref="B40:E40"/>
    <mergeCell ref="G33:J33"/>
    <mergeCell ref="L23:O23"/>
    <mergeCell ref="L9:O9"/>
    <mergeCell ref="G9:J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 inventario</vt:lpstr>
      <vt:lpstr>Hoja1</vt:lpstr>
    </vt:vector>
  </TitlesOfParts>
  <Company>AYSTRANSPORTE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BODEGA</dc:creator>
  <cp:lastModifiedBy>Francisco José Bergoeing Williams</cp:lastModifiedBy>
  <cp:lastPrinted>2013-10-04T16:10:32Z</cp:lastPrinted>
  <dcterms:created xsi:type="dcterms:W3CDTF">2006-11-03T11:44:16Z</dcterms:created>
  <dcterms:modified xsi:type="dcterms:W3CDTF">2022-11-23T19:25:08Z</dcterms:modified>
</cp:coreProperties>
</file>